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showInkAnnotation="0"/>
  <xr:revisionPtr revIDLastSave="0" documentId="13_ncr:1_{9E448D24-3E65-44F2-A0F8-FF72D824FA74}" xr6:coauthVersionLast="41" xr6:coauthVersionMax="41" xr10:uidLastSave="{00000000-0000-0000-0000-000000000000}"/>
  <bookViews>
    <workbookView xWindow="-120" yWindow="-120" windowWidth="29040" windowHeight="15840" activeTab="5" xr2:uid="{00000000-000D-0000-FFFF-FFFF00000000}"/>
  </bookViews>
  <sheets>
    <sheet name="Cross Country" sheetId="4" r:id="rId1"/>
    <sheet name="SWIM" sheetId="1" r:id="rId2"/>
    <sheet name="Track" sheetId="5" r:id="rId3"/>
    <sheet name="GTE" sheetId="6" r:id="rId4"/>
    <sheet name="Wrestling" sheetId="7" r:id="rId5"/>
    <sheet name="BTE" sheetId="9" r:id="rId6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9" l="1"/>
  <c r="D16" i="9"/>
  <c r="D14" i="7"/>
  <c r="D16" i="7" s="1"/>
  <c r="D14" i="6"/>
  <c r="D16" i="6"/>
  <c r="D14" i="5"/>
  <c r="D15" i="5"/>
  <c r="D14" i="4"/>
  <c r="D15" i="4"/>
  <c r="D14" i="1"/>
  <c r="D17" i="1" s="1"/>
  <c r="D15" i="1"/>
  <c r="D17" i="5" l="1"/>
  <c r="D17" i="4"/>
</calcChain>
</file>

<file path=xl/sharedStrings.xml><?xml version="1.0" encoding="utf-8"?>
<sst xmlns="http://schemas.openxmlformats.org/spreadsheetml/2006/main" count="87" uniqueCount="35">
  <si>
    <t>Amount</t>
  </si>
  <si>
    <t xml:space="preserve"> </t>
  </si>
  <si>
    <t>Total Cost</t>
  </si>
  <si>
    <t>Invoice # SW1920</t>
  </si>
  <si>
    <t>State Swim Invoice</t>
  </si>
  <si>
    <t># Swimmers</t>
  </si>
  <si>
    <t>Girls</t>
  </si>
  <si>
    <t>Boys</t>
  </si>
  <si>
    <t>Remit to League office by Oct. 28, 2019</t>
  </si>
  <si>
    <t xml:space="preserve">One time entry fee.  </t>
  </si>
  <si>
    <t>$25 per athlete or $100 per team (4 or more athletes)</t>
  </si>
  <si>
    <t>Make  check payable to SCHSL</t>
  </si>
  <si>
    <t>School Name</t>
  </si>
  <si>
    <t>Invoice # GTE1920</t>
  </si>
  <si>
    <t>Make  check payable to SCHSL.</t>
  </si>
  <si>
    <t>State Cross Country Invoice</t>
  </si>
  <si>
    <t>Invoice # XC1920</t>
  </si>
  <si>
    <t>Remit to League office by Nov. 29, 2019.</t>
  </si>
  <si>
    <t>State Track &amp; Field Invoice</t>
  </si>
  <si>
    <t>Invoice # TR1920</t>
  </si>
  <si>
    <t>Remit to League office by May 29, 2020.</t>
  </si>
  <si>
    <t>State Singles Girls Tennis Invoice</t>
  </si>
  <si>
    <t>Remit to League office by Nov. 26, 2019</t>
  </si>
  <si>
    <t># Runners</t>
  </si>
  <si>
    <t># Participants</t>
  </si>
  <si>
    <t># Partcipants</t>
  </si>
  <si>
    <t>$25 per athlete.</t>
  </si>
  <si>
    <t>State Individual Wrestling Invoice</t>
  </si>
  <si>
    <t>$25 per athlete or $100 team maximum.</t>
  </si>
  <si>
    <t>Wrestlers</t>
  </si>
  <si>
    <t>Invoice # BTE1920</t>
  </si>
  <si>
    <t>State Singles Boys Tennis Invoice</t>
  </si>
  <si>
    <t>Remit to League office by May 26, 2020</t>
  </si>
  <si>
    <t>Remit to League office by March 13, 2020</t>
  </si>
  <si>
    <t>Invoice # WR1920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</si>
</sst>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 x14ac:knownFonts="1">
    <font>
      <sz val="1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sz val="20"/>
      <color theme="3"/>
      <name val="Constantia"/>
      <family val="2"/>
      <scheme val="major"/>
    </font>
    <font>
      <sz val="12"/>
      <color theme="1"/>
      <name val="Franklin Gothic Book"/>
      <family val="2"/>
      <scheme val="minor"/>
    </font>
    <font>
      <sz val="18"/>
      <color theme="5"/>
      <name val="Franklin Gothic Book"/>
      <family val="2"/>
      <scheme val="minor"/>
    </font>
    <font>
      <b/>
      <sz val="12"/>
      <color theme="1"/>
      <name val="Constantia"/>
      <family val="2"/>
      <scheme val="major"/>
    </font>
    <font>
      <b/>
      <sz val="12"/>
      <color theme="0"/>
      <name val="Constantia"/>
      <family val="2"/>
      <scheme val="major"/>
    </font>
    <font>
      <sz val="16"/>
      <color theme="1"/>
      <name val="Franklin Gothic Book"/>
      <family val="2"/>
      <scheme val="minor"/>
    </font>
    <font>
      <sz val="16"/>
      <color theme="0"/>
      <name val="Franklin Gothic Book"/>
      <family val="2"/>
      <scheme val="minor"/>
    </font>
    <font>
      <sz val="16"/>
      <color theme="5"/>
      <name val="Franklin Gothic Book"/>
      <family val="2"/>
      <scheme val="minor"/>
    </font>
    <font>
      <b/>
      <sz val="20"/>
      <color theme="3"/>
      <name val="Constantia"/>
      <family val="1"/>
      <scheme val="major"/>
    </font>
    <font>
      <sz val="14"/>
      <color theme="1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3"/>
      </left>
      <right style="thin">
        <color theme="5" tint="0.59996337778862885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 tint="-0.249977111117893"/>
      </bottom>
      <diagonal/>
    </border>
    <border>
      <left style="thin">
        <color theme="3"/>
      </left>
      <right style="thin">
        <color theme="6" tint="0.59996337778862885"/>
      </right>
      <top style="thin">
        <color theme="6" tint="0.59996337778862885"/>
      </top>
      <bottom style="thin">
        <color theme="3" tint="-0.249977111117893"/>
      </bottom>
      <diagonal/>
    </border>
    <border>
      <left style="thin">
        <color theme="6" tint="0.59996337778862885"/>
      </left>
      <right/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5" tint="0.7999816888943144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Border="1" applyProtection="1"/>
    <xf numFmtId="0" fontId="3" fillId="0" borderId="0" xfId="0" applyFont="1" applyProtection="1"/>
    <xf numFmtId="0" fontId="1" fillId="0" borderId="0" xfId="0" applyFont="1" applyBorder="1" applyProtection="1"/>
    <xf numFmtId="0" fontId="10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vertical="top"/>
    </xf>
    <xf numFmtId="0" fontId="6" fillId="2" borderId="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 indent="2"/>
    </xf>
    <xf numFmtId="164" fontId="8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left" vertical="top"/>
    </xf>
    <xf numFmtId="0" fontId="7" fillId="0" borderId="0" xfId="0" applyFont="1" applyAlignment="1" applyProtection="1">
      <alignment horizontal="left" vertical="center" indent="2"/>
    </xf>
    <xf numFmtId="164" fontId="7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indent="2"/>
    </xf>
    <xf numFmtId="0" fontId="0" fillId="0" borderId="7" xfId="0" applyBorder="1" applyProtection="1"/>
    <xf numFmtId="0" fontId="0" fillId="0" borderId="0" xfId="0" applyAlignment="1" applyProtection="1">
      <alignment horizontal="left" vertical="top"/>
    </xf>
  </cellXfs>
  <cellStyles count="1">
    <cellStyle name="Normal" xfId="0" builtinId="0"/>
  </cellStyles>
  <dxfs count="27"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numFmt numFmtId="164" formatCode="&quot;$&quot;#,##0.00"/>
      <alignment horizontal="center" vertical="center" textRotation="0" wrapText="0" indent="0" justifyLastLine="0" shrinkToFit="0" readingOrder="0"/>
      <protection locked="1" hidden="0"/>
    </dxf>
    <dxf>
      <alignment horizontal="left" vertical="center" textRotation="0" wrapText="0" indent="2" justifyLastLine="0" shrinkToFit="0" readingOrder="0"/>
      <protection locked="1" hidden="0"/>
    </dxf>
    <dxf>
      <alignment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2"/>
        <color theme="1"/>
        <name val="Constantia"/>
        <scheme val="major"/>
      </font>
      <alignment horizontal="general" vertical="center" textRotation="0" wrapText="0" indent="0" justifyLastLine="0" shrinkToFit="0" readingOrder="0"/>
      <protection locked="1" hidden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6"/>
      <tableStyleElement type="headerRow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4775" y="188428"/>
          <a:ext cx="4476750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339" y="904875"/>
          <a:ext cx="3382736" cy="739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2285998</xdr:colOff>
      <xdr:row>0</xdr:row>
      <xdr:rowOff>1028700</xdr:rowOff>
    </xdr:from>
    <xdr:to>
      <xdr:col>3</xdr:col>
      <xdr:colOff>1314450</xdr:colOff>
      <xdr:row>3</xdr:row>
      <xdr:rowOff>307191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530598" y="1028700"/>
          <a:ext cx="1898652" cy="1412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3" name="TextBox 1" descr="Company Name" title="Titl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4775" y="188428"/>
          <a:ext cx="4981575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4" name="TextBox 2" descr="Company Address" title="Titl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1039" y="904875"/>
          <a:ext cx="3516086" cy="7334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2285998</xdr:colOff>
      <xdr:row>0</xdr:row>
      <xdr:rowOff>1028700</xdr:rowOff>
    </xdr:from>
    <xdr:to>
      <xdr:col>3</xdr:col>
      <xdr:colOff>1314450</xdr:colOff>
      <xdr:row>3</xdr:row>
      <xdr:rowOff>307191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676648" y="1028700"/>
          <a:ext cx="2257427" cy="1412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4775" y="188428"/>
          <a:ext cx="4476750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38339" y="904875"/>
          <a:ext cx="3382736" cy="739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2285998</xdr:colOff>
      <xdr:row>0</xdr:row>
      <xdr:rowOff>1028700</xdr:rowOff>
    </xdr:from>
    <xdr:to>
      <xdr:col>3</xdr:col>
      <xdr:colOff>1314450</xdr:colOff>
      <xdr:row>3</xdr:row>
      <xdr:rowOff>307191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530598" y="1028700"/>
          <a:ext cx="1898652" cy="14120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4775" y="188428"/>
          <a:ext cx="4476750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38339" y="904875"/>
          <a:ext cx="3382736" cy="739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2489200</xdr:colOff>
      <xdr:row>0</xdr:row>
      <xdr:rowOff>1028700</xdr:rowOff>
    </xdr:from>
    <xdr:to>
      <xdr:col>3</xdr:col>
      <xdr:colOff>1314450</xdr:colOff>
      <xdr:row>3</xdr:row>
      <xdr:rowOff>156063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733800" y="1028700"/>
          <a:ext cx="1695450" cy="12609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4775" y="188428"/>
          <a:ext cx="4476750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38339" y="904875"/>
          <a:ext cx="3382736" cy="739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2489200</xdr:colOff>
      <xdr:row>0</xdr:row>
      <xdr:rowOff>1028700</xdr:rowOff>
    </xdr:from>
    <xdr:to>
      <xdr:col>3</xdr:col>
      <xdr:colOff>1314450</xdr:colOff>
      <xdr:row>3</xdr:row>
      <xdr:rowOff>156063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733800" y="1028700"/>
          <a:ext cx="1695450" cy="12609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188428</xdr:rowOff>
    </xdr:from>
    <xdr:to>
      <xdr:col>3</xdr:col>
      <xdr:colOff>466725</xdr:colOff>
      <xdr:row>0</xdr:row>
      <xdr:rowOff>885825</xdr:rowOff>
    </xdr:to>
    <xdr:sp macro="" textlink="">
      <xdr:nvSpPr>
        <xdr:cNvPr id="2" name="TextBox 1" descr="Company Name" title="Tit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04775" y="188428"/>
          <a:ext cx="4476750" cy="697397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200">
              <a:solidFill>
                <a:schemeClr val="tx2">
                  <a:lumMod val="75000"/>
                </a:schemeClr>
              </a:solidFill>
              <a:latin typeface="+mj-lt"/>
            </a:rPr>
            <a:t>South</a:t>
          </a:r>
          <a:r>
            <a:rPr lang="en-US" sz="2200" baseline="0">
              <a:solidFill>
                <a:schemeClr val="tx2">
                  <a:lumMod val="75000"/>
                </a:schemeClr>
              </a:solidFill>
              <a:latin typeface="+mj-lt"/>
            </a:rPr>
            <a:t> Carolina High School League</a:t>
          </a:r>
          <a:endParaRPr lang="en-US" sz="2200">
            <a:solidFill>
              <a:schemeClr val="tx2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151039</xdr:colOff>
      <xdr:row>0</xdr:row>
      <xdr:rowOff>904875</xdr:rowOff>
    </xdr:from>
    <xdr:to>
      <xdr:col>2</xdr:col>
      <xdr:colOff>2276475</xdr:colOff>
      <xdr:row>1</xdr:row>
      <xdr:rowOff>171450</xdr:rowOff>
    </xdr:to>
    <xdr:sp macro="" textlink="">
      <xdr:nvSpPr>
        <xdr:cNvPr id="3" name="TextBox 2" descr="Company Address" title="Tit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8339" y="904875"/>
          <a:ext cx="3382736" cy="73977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PO Box 211575</a:t>
          </a:r>
        </a:p>
        <a:p>
          <a:pPr marL="0" algn="l"/>
          <a:r>
            <a:rPr lang="en-US" sz="1400">
              <a:solidFill>
                <a:sysClr val="windowText" lastClr="000000"/>
              </a:solidFill>
              <a:latin typeface="+mn-lt"/>
            </a:rPr>
            <a:t>Columbia,</a:t>
          </a:r>
          <a:r>
            <a:rPr lang="en-US" sz="1400" baseline="0">
              <a:solidFill>
                <a:sysClr val="windowText" lastClr="000000"/>
              </a:solidFill>
              <a:latin typeface="+mn-lt"/>
            </a:rPr>
            <a:t> SC  29221-6575</a:t>
          </a:r>
          <a:endParaRPr lang="en-US" sz="140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 editAs="oneCell">
    <xdr:from>
      <xdr:col>2</xdr:col>
      <xdr:colOff>2489200</xdr:colOff>
      <xdr:row>0</xdr:row>
      <xdr:rowOff>1028700</xdr:rowOff>
    </xdr:from>
    <xdr:to>
      <xdr:col>3</xdr:col>
      <xdr:colOff>1314450</xdr:colOff>
      <xdr:row>3</xdr:row>
      <xdr:rowOff>156063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63" r="4725" b="14078"/>
        <a:stretch/>
      </xdr:blipFill>
      <xdr:spPr>
        <a:xfrm>
          <a:off x="3733800" y="1028700"/>
          <a:ext cx="1695450" cy="126096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_InvoiceDetails5" displayName="Table_InvoiceDetails5" ref="C13:D15" totalsRowShown="0" headerRowDxfId="23" dataDxfId="22">
  <tableColumns count="2">
    <tableColumn id="1" xr3:uid="{00000000-0010-0000-0000-000001000000}" name=" " dataDxfId="21"/>
    <tableColumn id="2" xr3:uid="{00000000-0010-0000-0000-000002000000}" name="Amount" dataDxfId="20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InvoiceDetails" displayName="Table_InvoiceDetails" ref="C13:D15" totalsRowShown="0" headerRowDxfId="19" dataDxfId="18">
  <tableColumns count="2">
    <tableColumn id="1" xr3:uid="{00000000-0010-0000-0100-000001000000}" name=" " dataDxfId="17"/>
    <tableColumn id="2" xr3:uid="{00000000-0010-0000-0100-000002000000}" name="Amount" dataDxfId="16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_InvoiceDetails56" displayName="Table_InvoiceDetails56" ref="C13:D15" totalsRowShown="0" headerRowDxfId="15" dataDxfId="14">
  <tableColumns count="2">
    <tableColumn id="1" xr3:uid="{00000000-0010-0000-0200-000001000000}" name=" " dataDxfId="13"/>
    <tableColumn id="2" xr3:uid="{00000000-0010-0000-0200-000002000000}" name="Amount" dataDxfId="12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_InvoiceDetails567" displayName="Table_InvoiceDetails567" ref="C13:D14" totalsRowShown="0" headerRowDxfId="11" dataDxfId="10">
  <tableColumns count="2">
    <tableColumn id="1" xr3:uid="{00000000-0010-0000-0300-000001000000}" name=" " dataDxfId="9"/>
    <tableColumn id="2" xr3:uid="{00000000-0010-0000-0300-000002000000}" name="Amount" dataDxfId="8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_InvoiceDetails5678" displayName="Table_InvoiceDetails5678" ref="C13:D14" totalsRowShown="0" headerRowDxfId="7" dataDxfId="6">
  <tableColumns count="2">
    <tableColumn id="1" xr3:uid="{00000000-0010-0000-0400-000001000000}" name=" " dataDxfId="5"/>
    <tableColumn id="2" xr3:uid="{00000000-0010-0000-0400-000002000000}" name="Amount" dataDxfId="4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_InvoiceDetails5679" displayName="Table_InvoiceDetails5679" ref="C13:D14" totalsRowShown="0" headerRowDxfId="3" dataDxfId="2">
  <tableColumns count="2">
    <tableColumn id="1" xr3:uid="{00000000-0010-0000-0500-000001000000}" name=" " dataDxfId="1"/>
    <tableColumn id="2" xr3:uid="{00000000-0010-0000-0500-000002000000}" name="Amount" dataDxfId="0">
      <calculatedColumnFormula>IF(B14&gt;4,1*100,IF(B14&lt;5,B14*25))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showGridLines="0" topLeftCell="A4" workbookViewId="0">
      <selection activeCell="C7" sqref="C7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16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15</v>
      </c>
      <c r="C4" s="9"/>
    </row>
    <row r="5" spans="2:5" x14ac:dyDescent="0.3">
      <c r="D5" s="19"/>
    </row>
    <row r="6" spans="2:5" x14ac:dyDescent="0.3">
      <c r="D6" s="19"/>
    </row>
    <row r="7" spans="2:5" ht="19.5" x14ac:dyDescent="0.35">
      <c r="B7" s="10" t="s">
        <v>12</v>
      </c>
      <c r="C7" s="3" t="s">
        <v>1</v>
      </c>
      <c r="D7" s="19"/>
    </row>
    <row r="8" spans="2:5" x14ac:dyDescent="0.3">
      <c r="D8" s="19"/>
    </row>
    <row r="9" spans="2:5" ht="19.5" x14ac:dyDescent="0.35">
      <c r="B9" s="10" t="s">
        <v>9</v>
      </c>
      <c r="C9" s="10"/>
      <c r="D9" s="19"/>
    </row>
    <row r="10" spans="2:5" ht="19.5" x14ac:dyDescent="0.35">
      <c r="B10" s="10"/>
      <c r="C10" s="10"/>
      <c r="D10" s="19"/>
    </row>
    <row r="11" spans="2:5" ht="19.5" x14ac:dyDescent="0.35">
      <c r="B11" s="10" t="s">
        <v>10</v>
      </c>
      <c r="C11" s="10"/>
      <c r="D11" s="19"/>
    </row>
    <row r="12" spans="2:5" s="11" customFormat="1" ht="19.5" customHeight="1" x14ac:dyDescent="0.3">
      <c r="B12" s="4"/>
      <c r="D12" s="19"/>
    </row>
    <row r="13" spans="2:5" ht="27.95" customHeight="1" x14ac:dyDescent="0.3">
      <c r="B13" s="12" t="s">
        <v>23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6</v>
      </c>
      <c r="D14" s="21">
        <f t="shared" ref="D14:D15" si="0">IF(B14&gt;4,1*100,IF(B14&lt;5,B14*25))</f>
        <v>0</v>
      </c>
    </row>
    <row r="15" spans="2:5" s="14" customFormat="1" ht="27.95" customHeight="1" x14ac:dyDescent="0.3">
      <c r="B15" s="2">
        <v>0</v>
      </c>
      <c r="C15" s="22" t="s">
        <v>7</v>
      </c>
      <c r="D15" s="21">
        <f t="shared" si="0"/>
        <v>0</v>
      </c>
    </row>
    <row r="16" spans="2:5" ht="27.95" customHeight="1" x14ac:dyDescent="0.3">
      <c r="D16" s="23"/>
    </row>
    <row r="17" spans="2:4" ht="27.95" customHeight="1" x14ac:dyDescent="0.3">
      <c r="C17" s="15" t="s">
        <v>2</v>
      </c>
      <c r="D17" s="16">
        <f>SUM(Table_InvoiceDetails5[Amount])</f>
        <v>0</v>
      </c>
    </row>
    <row r="18" spans="2:4" ht="42" customHeight="1" x14ac:dyDescent="0.35">
      <c r="B18" s="17" t="s">
        <v>14</v>
      </c>
      <c r="C18" s="18"/>
    </row>
    <row r="19" spans="2:4" ht="36" customHeight="1" x14ac:dyDescent="0.35">
      <c r="B19" s="18" t="s">
        <v>17</v>
      </c>
    </row>
  </sheetData>
  <sheetProtection password="CC3D" sheet="1" objects="1" scenarios="1"/>
  <dataValidations count="11">
    <dataValidation allowBlank="1" showErrorMessage="1" prompt="Enter Item Description in this column" sqref="B13:C13" xr:uid="{00000000-0002-0000-0000-000000000000}"/>
    <dataValidation allowBlank="1" showErrorMessage="1" prompt="Enter Amount in this column. Enter Tax Rate &amp; any Other Costs in cells below the table to calculate Subtotal and Total Cost." sqref="D13" xr:uid="{00000000-0002-0000-0000-000001000000}"/>
    <dataValidation allowBlank="1" showErrorMessage="1" prompt="Total Cost is automatically calculated in cell at right" sqref="C17" xr:uid="{00000000-0002-0000-0000-000002000000}"/>
    <dataValidation allowBlank="1" showErrorMessage="1" prompt="Total Cost is automatically calculated in this cell" sqref="D17" xr:uid="{00000000-0002-0000-0000-000003000000}"/>
    <dataValidation allowBlank="1" showErrorMessage="1" prompt="Update this cell with correct Payable To Company Name" sqref="B18" xr:uid="{00000000-0002-0000-0000-000004000000}"/>
    <dataValidation allowBlank="1" showInputMessage="1" showErrorMessage="1" prompt="Enter Contact Name, Phone Number, and Email in this cell" sqref="C20" xr:uid="{00000000-0002-0000-0000-000005000000}"/>
    <dataValidation allowBlank="1" showErrorMessage="1" prompt="Enter Invoice Product Description below" sqref="B4" xr:uid="{00000000-0002-0000-0000-000006000000}"/>
    <dataValidation allowBlank="1" showErrorMessage="1" prompt="Enter Bill to Customer details below" sqref="C4" xr:uid="{00000000-0002-0000-0000-000007000000}"/>
    <dataValidation allowBlank="1" showErrorMessage="1" prompt="Enter Invoice Date in this cell" sqref="C3" xr:uid="{00000000-0002-0000-0000-000008000000}"/>
    <dataValidation allowBlank="1" showErrorMessage="1" prompt="Enter Invoice Number in this cell" sqref="B2" xr:uid="{00000000-0002-0000-0000-000009000000}"/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000-00000A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9"/>
  <sheetViews>
    <sheetView showGridLines="0" topLeftCell="A7" workbookViewId="0">
      <selection activeCell="C7" sqref="C7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3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4</v>
      </c>
      <c r="C4" s="9"/>
    </row>
    <row r="5" spans="2:5" x14ac:dyDescent="0.3">
      <c r="D5" s="24"/>
    </row>
    <row r="6" spans="2:5" x14ac:dyDescent="0.3">
      <c r="D6" s="24"/>
    </row>
    <row r="7" spans="2:5" ht="19.5" x14ac:dyDescent="0.35">
      <c r="B7" s="10" t="s">
        <v>12</v>
      </c>
      <c r="C7" s="3" t="s">
        <v>1</v>
      </c>
      <c r="D7" s="24"/>
    </row>
    <row r="8" spans="2:5" x14ac:dyDescent="0.3">
      <c r="D8" s="24"/>
    </row>
    <row r="9" spans="2:5" ht="19.5" x14ac:dyDescent="0.35">
      <c r="B9" s="10" t="s">
        <v>9</v>
      </c>
      <c r="C9" s="10"/>
      <c r="D9" s="24"/>
    </row>
    <row r="10" spans="2:5" ht="19.5" x14ac:dyDescent="0.35">
      <c r="B10" s="10"/>
      <c r="C10" s="10"/>
      <c r="D10" s="24"/>
    </row>
    <row r="11" spans="2:5" ht="19.5" x14ac:dyDescent="0.35">
      <c r="B11" s="10" t="s">
        <v>10</v>
      </c>
      <c r="C11" s="10"/>
      <c r="D11" s="24"/>
    </row>
    <row r="12" spans="2:5" s="11" customFormat="1" ht="19.5" customHeight="1" x14ac:dyDescent="0.3">
      <c r="B12" s="4"/>
      <c r="D12" s="24"/>
    </row>
    <row r="13" spans="2:5" ht="27.95" customHeight="1" x14ac:dyDescent="0.3">
      <c r="B13" s="12" t="s">
        <v>5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6</v>
      </c>
      <c r="D14" s="21">
        <f t="shared" ref="D14:D15" si="0">IF(B14&gt;4,1*100,IF(B14&lt;5,B14*25))</f>
        <v>0</v>
      </c>
    </row>
    <row r="15" spans="2:5" s="14" customFormat="1" ht="27.95" customHeight="1" x14ac:dyDescent="0.3">
      <c r="B15" s="2">
        <v>0</v>
      </c>
      <c r="C15" s="22" t="s">
        <v>7</v>
      </c>
      <c r="D15" s="21">
        <f t="shared" si="0"/>
        <v>0</v>
      </c>
    </row>
    <row r="16" spans="2:5" ht="27.95" customHeight="1" x14ac:dyDescent="0.3">
      <c r="D16" s="23"/>
    </row>
    <row r="17" spans="2:4" ht="27.95" customHeight="1" x14ac:dyDescent="0.3">
      <c r="C17" s="15" t="s">
        <v>2</v>
      </c>
      <c r="D17" s="16">
        <f>SUM(Table_InvoiceDetails[Amount])</f>
        <v>0</v>
      </c>
    </row>
    <row r="18" spans="2:4" ht="42" customHeight="1" x14ac:dyDescent="0.35">
      <c r="B18" s="17" t="s">
        <v>11</v>
      </c>
      <c r="C18" s="18"/>
    </row>
    <row r="19" spans="2:4" ht="36" customHeight="1" x14ac:dyDescent="0.35">
      <c r="B19" s="18" t="s">
        <v>8</v>
      </c>
    </row>
  </sheetData>
  <sheetProtection algorithmName="SHA-512" hashValue="uKkbged8aRPpXhQ1KS6077VBVWPg1tg1RJ1BpWnIIflfVCxM2Naztk78horzg1GRchIw2/2sdJhZcNYlX7PwTQ==" saltValue="vGoFdSujfqRFX7co4N0PvQ==" spinCount="100000" sheet="1" objects="1" scenarios="1"/>
  <mergeCells count="1">
    <mergeCell ref="D5:D12"/>
  </mergeCells>
  <dataValidations count="11"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100-000000000000}"/>
    <dataValidation allowBlank="1" showErrorMessage="1" prompt="Enter Invoice Number in this cell" sqref="B2" xr:uid="{00000000-0002-0000-0100-000001000000}"/>
    <dataValidation allowBlank="1" showInputMessage="1" showErrorMessage="1" prompt="Enter Invoice Date in this cell" sqref="C3" xr:uid="{00000000-0002-0000-0100-000002000000}"/>
    <dataValidation allowBlank="1" showErrorMessage="1" prompt="Enter Bill to Customer details below" sqref="C4" xr:uid="{00000000-0002-0000-0100-000003000000}"/>
    <dataValidation allowBlank="1" showErrorMessage="1" prompt="Enter Invoice Product Description below" sqref="B4" xr:uid="{00000000-0002-0000-0100-000004000000}"/>
    <dataValidation allowBlank="1" showInputMessage="1" showErrorMessage="1" prompt="Enter Contact Name, Phone Number, and Email in this cell" sqref="C20" xr:uid="{00000000-0002-0000-0100-000005000000}"/>
    <dataValidation allowBlank="1" showErrorMessage="1" prompt="Update this cell with correct Payable To Company Name" sqref="B18" xr:uid="{00000000-0002-0000-0100-000006000000}"/>
    <dataValidation allowBlank="1" showErrorMessage="1" prompt="Total Cost is automatically calculated in this cell" sqref="D17" xr:uid="{00000000-0002-0000-0100-000007000000}"/>
    <dataValidation allowBlank="1" showErrorMessage="1" prompt="Total Cost is automatically calculated in cell at right" sqref="C17" xr:uid="{00000000-0002-0000-0100-000008000000}"/>
    <dataValidation allowBlank="1" showErrorMessage="1" prompt="Enter Amount in this column. Enter Tax Rate &amp; any Other Costs in cells below the table to calculate Subtotal and Total Cost." sqref="D13" xr:uid="{00000000-0002-0000-0100-000009000000}"/>
    <dataValidation allowBlank="1" showErrorMessage="1" prompt="Enter Item Description in this column" sqref="B13:C13" xr:uid="{00000000-0002-0000-0100-00000A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9"/>
  <sheetViews>
    <sheetView showGridLines="0" workbookViewId="0">
      <selection activeCell="B15" sqref="B15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19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18</v>
      </c>
      <c r="C4" s="9"/>
    </row>
    <row r="5" spans="2:5" x14ac:dyDescent="0.3">
      <c r="D5" s="19"/>
    </row>
    <row r="6" spans="2:5" x14ac:dyDescent="0.3">
      <c r="D6" s="19"/>
    </row>
    <row r="7" spans="2:5" ht="19.5" x14ac:dyDescent="0.35">
      <c r="B7" s="10" t="s">
        <v>12</v>
      </c>
      <c r="C7" s="3" t="s">
        <v>1</v>
      </c>
      <c r="D7" s="19"/>
    </row>
    <row r="8" spans="2:5" x14ac:dyDescent="0.3">
      <c r="D8" s="19"/>
    </row>
    <row r="9" spans="2:5" ht="19.5" x14ac:dyDescent="0.35">
      <c r="B9" s="10" t="s">
        <v>9</v>
      </c>
      <c r="C9" s="10"/>
      <c r="D9" s="19"/>
    </row>
    <row r="10" spans="2:5" ht="19.5" x14ac:dyDescent="0.35">
      <c r="B10" s="10"/>
      <c r="C10" s="10"/>
      <c r="D10" s="19"/>
    </row>
    <row r="11" spans="2:5" ht="19.5" x14ac:dyDescent="0.35">
      <c r="B11" s="10" t="s">
        <v>10</v>
      </c>
      <c r="C11" s="10"/>
      <c r="D11" s="19"/>
    </row>
    <row r="12" spans="2:5" s="11" customFormat="1" ht="19.5" customHeight="1" x14ac:dyDescent="0.3">
      <c r="B12" s="4"/>
      <c r="D12" s="19"/>
    </row>
    <row r="13" spans="2:5" ht="27.95" customHeight="1" x14ac:dyDescent="0.3">
      <c r="B13" s="12" t="s">
        <v>24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6</v>
      </c>
      <c r="D14" s="21">
        <f t="shared" ref="D14:D15" si="0">IF(B14&gt;4,1*100,IF(B14&lt;5,B14*25))</f>
        <v>0</v>
      </c>
    </row>
    <row r="15" spans="2:5" s="14" customFormat="1" ht="27.95" customHeight="1" x14ac:dyDescent="0.3">
      <c r="B15" s="2">
        <v>0</v>
      </c>
      <c r="C15" s="22" t="s">
        <v>7</v>
      </c>
      <c r="D15" s="21">
        <f t="shared" si="0"/>
        <v>0</v>
      </c>
    </row>
    <row r="16" spans="2:5" ht="27.95" customHeight="1" x14ac:dyDescent="0.3">
      <c r="D16" s="23"/>
    </row>
    <row r="17" spans="2:4" ht="27.95" customHeight="1" x14ac:dyDescent="0.3">
      <c r="C17" s="15" t="s">
        <v>2</v>
      </c>
      <c r="D17" s="16">
        <f>SUM(Table_InvoiceDetails56[Amount])</f>
        <v>0</v>
      </c>
    </row>
    <row r="18" spans="2:4" ht="42" customHeight="1" x14ac:dyDescent="0.35">
      <c r="B18" s="17" t="s">
        <v>14</v>
      </c>
      <c r="C18" s="18"/>
    </row>
    <row r="19" spans="2:4" ht="36" customHeight="1" x14ac:dyDescent="0.35">
      <c r="B19" s="18" t="s">
        <v>20</v>
      </c>
    </row>
  </sheetData>
  <sheetProtection password="CC3D" sheet="1" objects="1" scenarios="1"/>
  <dataValidations count="11"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200-000000000000}"/>
    <dataValidation allowBlank="1" showErrorMessage="1" prompt="Enter Invoice Number in this cell" sqref="B2" xr:uid="{00000000-0002-0000-0200-000001000000}"/>
    <dataValidation allowBlank="1" showErrorMessage="1" prompt="Enter Invoice Date in this cell" sqref="C3" xr:uid="{00000000-0002-0000-0200-000002000000}"/>
    <dataValidation allowBlank="1" showErrorMessage="1" prompt="Enter Bill to Customer details below" sqref="C4" xr:uid="{00000000-0002-0000-0200-000003000000}"/>
    <dataValidation allowBlank="1" showErrorMessage="1" prompt="Enter Invoice Product Description below" sqref="B4" xr:uid="{00000000-0002-0000-0200-000004000000}"/>
    <dataValidation allowBlank="1" showInputMessage="1" showErrorMessage="1" prompt="Enter Contact Name, Phone Number, and Email in this cell" sqref="C20" xr:uid="{00000000-0002-0000-0200-000005000000}"/>
    <dataValidation allowBlank="1" showErrorMessage="1" prompt="Update this cell with correct Payable To Company Name" sqref="B18" xr:uid="{00000000-0002-0000-0200-000006000000}"/>
    <dataValidation allowBlank="1" showErrorMessage="1" prompt="Total Cost is automatically calculated in this cell" sqref="D17" xr:uid="{00000000-0002-0000-0200-000007000000}"/>
    <dataValidation allowBlank="1" showErrorMessage="1" prompt="Total Cost is automatically calculated in cell at right" sqref="C17" xr:uid="{00000000-0002-0000-0200-000008000000}"/>
    <dataValidation allowBlank="1" showErrorMessage="1" prompt="Enter Amount in this column. Enter Tax Rate &amp; any Other Costs in cells below the table to calculate Subtotal and Total Cost." sqref="D13" xr:uid="{00000000-0002-0000-0200-000009000000}"/>
    <dataValidation allowBlank="1" showErrorMessage="1" prompt="Enter Item Description in this column" sqref="B13:C13" xr:uid="{00000000-0002-0000-0200-00000A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8"/>
  <sheetViews>
    <sheetView showGridLines="0" topLeftCell="A4" workbookViewId="0">
      <selection activeCell="C15" sqref="C15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13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21</v>
      </c>
      <c r="C4" s="9"/>
    </row>
    <row r="5" spans="2:5" x14ac:dyDescent="0.3">
      <c r="D5" s="19"/>
    </row>
    <row r="6" spans="2:5" x14ac:dyDescent="0.3">
      <c r="D6" s="19"/>
    </row>
    <row r="7" spans="2:5" ht="19.5" x14ac:dyDescent="0.35">
      <c r="B7" s="10" t="s">
        <v>12</v>
      </c>
      <c r="C7" s="3" t="s">
        <v>1</v>
      </c>
      <c r="D7" s="19"/>
    </row>
    <row r="8" spans="2:5" x14ac:dyDescent="0.3">
      <c r="D8" s="19"/>
    </row>
    <row r="9" spans="2:5" ht="19.5" x14ac:dyDescent="0.35">
      <c r="B9" s="10" t="s">
        <v>9</v>
      </c>
      <c r="C9" s="10"/>
      <c r="D9" s="19"/>
    </row>
    <row r="10" spans="2:5" ht="19.5" x14ac:dyDescent="0.35">
      <c r="B10" s="10"/>
      <c r="C10" s="10"/>
      <c r="D10" s="19"/>
    </row>
    <row r="11" spans="2:5" ht="19.5" x14ac:dyDescent="0.35">
      <c r="B11" s="10" t="s">
        <v>26</v>
      </c>
      <c r="C11" s="10"/>
      <c r="D11" s="19"/>
    </row>
    <row r="12" spans="2:5" s="11" customFormat="1" ht="19.5" customHeight="1" x14ac:dyDescent="0.3">
      <c r="B12" s="4"/>
      <c r="D12" s="19"/>
    </row>
    <row r="13" spans="2:5" ht="27.95" customHeight="1" x14ac:dyDescent="0.3">
      <c r="B13" s="12" t="s">
        <v>25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6</v>
      </c>
      <c r="D14" s="21">
        <f t="shared" ref="D14" si="0">IF(B14&gt;4,1*100,IF(B14&lt;5,B14*25))</f>
        <v>0</v>
      </c>
    </row>
    <row r="15" spans="2:5" ht="27.95" customHeight="1" x14ac:dyDescent="0.3">
      <c r="D15" s="23"/>
    </row>
    <row r="16" spans="2:5" ht="27.95" customHeight="1" x14ac:dyDescent="0.3">
      <c r="C16" s="15" t="s">
        <v>2</v>
      </c>
      <c r="D16" s="16">
        <f>SUM(Table_InvoiceDetails567[Amount])</f>
        <v>0</v>
      </c>
    </row>
    <row r="17" spans="2:3" ht="42" customHeight="1" x14ac:dyDescent="0.35">
      <c r="B17" s="17" t="s">
        <v>14</v>
      </c>
      <c r="C17" s="18"/>
    </row>
    <row r="18" spans="2:3" ht="36" customHeight="1" x14ac:dyDescent="0.35">
      <c r="B18" s="18" t="s">
        <v>22</v>
      </c>
    </row>
  </sheetData>
  <sheetProtection password="CC3D" sheet="1" objects="1" scenarios="1"/>
  <dataValidations count="11">
    <dataValidation allowBlank="1" showErrorMessage="1" prompt="Enter Item Description in this column" sqref="B13:C13" xr:uid="{00000000-0002-0000-0300-000000000000}"/>
    <dataValidation allowBlank="1" showErrorMessage="1" prompt="Enter Amount in this column. Enter Tax Rate &amp; any Other Costs in cells below the table to calculate Subtotal and Total Cost." sqref="D13" xr:uid="{00000000-0002-0000-0300-000001000000}"/>
    <dataValidation allowBlank="1" showErrorMessage="1" prompt="Total Cost is automatically calculated in cell at right" sqref="C16" xr:uid="{00000000-0002-0000-0300-000002000000}"/>
    <dataValidation allowBlank="1" showErrorMessage="1" prompt="Total Cost is automatically calculated in this cell" sqref="D16" xr:uid="{00000000-0002-0000-0300-000003000000}"/>
    <dataValidation allowBlank="1" showErrorMessage="1" prompt="Update this cell with correct Payable To Company Name" sqref="B17" xr:uid="{00000000-0002-0000-0300-000004000000}"/>
    <dataValidation allowBlank="1" showInputMessage="1" showErrorMessage="1" prompt="Enter Contact Name, Phone Number, and Email in this cell" sqref="C19" xr:uid="{00000000-0002-0000-0300-000005000000}"/>
    <dataValidation allowBlank="1" showErrorMessage="1" prompt="Enter Invoice Product Description below" sqref="B4" xr:uid="{00000000-0002-0000-0300-000006000000}"/>
    <dataValidation allowBlank="1" showErrorMessage="1" prompt="Enter Bill to Customer details below" sqref="C4" xr:uid="{00000000-0002-0000-0300-000007000000}"/>
    <dataValidation allowBlank="1" showErrorMessage="1" prompt="Enter Invoice Date in this cell" sqref="C3" xr:uid="{00000000-0002-0000-0300-000008000000}"/>
    <dataValidation allowBlank="1" showErrorMessage="1" prompt="Enter Invoice Number in this cell" sqref="B2" xr:uid="{00000000-0002-0000-0300-000009000000}"/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300-00000A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8"/>
  <sheetViews>
    <sheetView showGridLines="0" workbookViewId="0">
      <selection activeCell="C7" sqref="C7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34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27</v>
      </c>
      <c r="C4" s="9"/>
    </row>
    <row r="5" spans="2:5" x14ac:dyDescent="0.3">
      <c r="D5" s="19"/>
    </row>
    <row r="6" spans="2:5" x14ac:dyDescent="0.3">
      <c r="D6" s="19"/>
    </row>
    <row r="7" spans="2:5" ht="19.5" x14ac:dyDescent="0.35">
      <c r="B7" s="10" t="s">
        <v>12</v>
      </c>
      <c r="C7" s="3" t="s">
        <v>1</v>
      </c>
      <c r="D7" s="19"/>
    </row>
    <row r="8" spans="2:5" x14ac:dyDescent="0.3">
      <c r="D8" s="19"/>
    </row>
    <row r="9" spans="2:5" ht="19.5" x14ac:dyDescent="0.35">
      <c r="B9" s="10" t="s">
        <v>9</v>
      </c>
      <c r="C9" s="10"/>
      <c r="D9" s="19"/>
    </row>
    <row r="10" spans="2:5" ht="19.5" x14ac:dyDescent="0.35">
      <c r="B10" s="10"/>
      <c r="C10" s="10"/>
      <c r="D10" s="19"/>
    </row>
    <row r="11" spans="2:5" ht="19.5" x14ac:dyDescent="0.35">
      <c r="B11" s="10" t="s">
        <v>28</v>
      </c>
      <c r="C11" s="10"/>
      <c r="D11" s="19"/>
    </row>
    <row r="12" spans="2:5" s="11" customFormat="1" ht="19.5" customHeight="1" x14ac:dyDescent="0.3">
      <c r="B12" s="4"/>
      <c r="D12" s="19"/>
    </row>
    <row r="13" spans="2:5" ht="27.95" customHeight="1" x14ac:dyDescent="0.3">
      <c r="B13" s="12" t="s">
        <v>25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29</v>
      </c>
      <c r="D14" s="21">
        <f t="shared" ref="D14" si="0">IF(B14&gt;4,1*100,IF(B14&lt;5,B14*25))</f>
        <v>0</v>
      </c>
    </row>
    <row r="15" spans="2:5" ht="27.95" customHeight="1" x14ac:dyDescent="0.3">
      <c r="D15" s="23"/>
    </row>
    <row r="16" spans="2:5" ht="27.95" customHeight="1" x14ac:dyDescent="0.3">
      <c r="C16" s="15" t="s">
        <v>2</v>
      </c>
      <c r="D16" s="16">
        <f>SUM(Table_InvoiceDetails5678[Amount])</f>
        <v>0</v>
      </c>
    </row>
    <row r="17" spans="2:3" ht="42" customHeight="1" x14ac:dyDescent="0.35">
      <c r="B17" s="17" t="s">
        <v>14</v>
      </c>
      <c r="C17" s="18"/>
    </row>
    <row r="18" spans="2:3" ht="36" customHeight="1" x14ac:dyDescent="0.35">
      <c r="B18" s="18" t="s">
        <v>33</v>
      </c>
    </row>
  </sheetData>
  <sheetProtection password="CC3D" sheet="1" objects="1" scenarios="1"/>
  <dataValidations count="11">
    <dataValidation allowBlank="1" showInputMessage="1" showErrorMessage="1" promptTitle="Invoice Template" prompt="_x000a_Enter Invoice Details, Item Descriptions, Amount, Tax Rate, and any Other Costs. Subtotal and Total Cost are automatically calculated." sqref="A1:B1" xr:uid="{00000000-0002-0000-0400-000000000000}"/>
    <dataValidation allowBlank="1" showErrorMessage="1" prompt="Enter Invoice Number in this cell" sqref="B2" xr:uid="{00000000-0002-0000-0400-000001000000}"/>
    <dataValidation allowBlank="1" showErrorMessage="1" prompt="Enter Invoice Date in this cell" sqref="C3" xr:uid="{00000000-0002-0000-0400-000002000000}"/>
    <dataValidation allowBlank="1" showErrorMessage="1" prompt="Enter Bill to Customer details below" sqref="C4" xr:uid="{00000000-0002-0000-0400-000003000000}"/>
    <dataValidation allowBlank="1" showErrorMessage="1" prompt="Enter Invoice Product Description below" sqref="B4" xr:uid="{00000000-0002-0000-0400-000004000000}"/>
    <dataValidation allowBlank="1" showInputMessage="1" showErrorMessage="1" prompt="Enter Contact Name, Phone Number, and Email in this cell" sqref="C19" xr:uid="{00000000-0002-0000-0400-000005000000}"/>
    <dataValidation allowBlank="1" showErrorMessage="1" prompt="Update this cell with correct Payable To Company Name" sqref="B17" xr:uid="{00000000-0002-0000-0400-000006000000}"/>
    <dataValidation allowBlank="1" showErrorMessage="1" prompt="Total Cost is automatically calculated in this cell" sqref="D16" xr:uid="{00000000-0002-0000-0400-000007000000}"/>
    <dataValidation allowBlank="1" showErrorMessage="1" prompt="Total Cost is automatically calculated in cell at right" sqref="C16" xr:uid="{00000000-0002-0000-0400-000008000000}"/>
    <dataValidation allowBlank="1" showErrorMessage="1" prompt="Enter Amount in this column. Enter Tax Rate &amp; any Other Costs in cells below the table to calculate Subtotal and Total Cost." sqref="D13" xr:uid="{00000000-0002-0000-0400-000009000000}"/>
    <dataValidation allowBlank="1" showErrorMessage="1" prompt="Enter Item Description in this column" sqref="B13:C13" xr:uid="{00000000-0002-0000-0400-00000A000000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8"/>
  <sheetViews>
    <sheetView showGridLines="0" tabSelected="1" workbookViewId="0">
      <selection sqref="A1:XFD1048576"/>
    </sheetView>
  </sheetViews>
  <sheetFormatPr defaultColWidth="8.77734375" defaultRowHeight="15.75" x14ac:dyDescent="0.3"/>
  <cols>
    <col min="1" max="1" width="1.77734375" style="4" customWidth="1"/>
    <col min="2" max="2" width="14.44140625" style="4" customWidth="1"/>
    <col min="3" max="3" width="37.6640625" style="4" customWidth="1"/>
    <col min="4" max="4" width="18.77734375" style="4" customWidth="1"/>
    <col min="5" max="5" width="1.77734375" style="4" customWidth="1"/>
    <col min="6" max="16384" width="8.77734375" style="4"/>
  </cols>
  <sheetData>
    <row r="1" spans="2:5" ht="116.1" customHeight="1" x14ac:dyDescent="0.3">
      <c r="E1" s="4" t="s">
        <v>1</v>
      </c>
    </row>
    <row r="2" spans="2:5" ht="36.6" customHeight="1" x14ac:dyDescent="0.4">
      <c r="B2" s="5" t="s">
        <v>30</v>
      </c>
      <c r="C2" s="6"/>
    </row>
    <row r="3" spans="2:5" s="7" customFormat="1" ht="16.5" x14ac:dyDescent="0.3">
      <c r="C3" s="8"/>
    </row>
    <row r="4" spans="2:5" ht="36" customHeight="1" x14ac:dyDescent="0.4">
      <c r="B4" s="9" t="s">
        <v>31</v>
      </c>
      <c r="C4" s="9"/>
    </row>
    <row r="5" spans="2:5" x14ac:dyDescent="0.3">
      <c r="D5" s="19"/>
    </row>
    <row r="6" spans="2:5" x14ac:dyDescent="0.3">
      <c r="D6" s="19"/>
    </row>
    <row r="7" spans="2:5" ht="19.5" x14ac:dyDescent="0.35">
      <c r="B7" s="10" t="s">
        <v>12</v>
      </c>
      <c r="C7" s="3" t="s">
        <v>1</v>
      </c>
      <c r="D7" s="19"/>
    </row>
    <row r="8" spans="2:5" x14ac:dyDescent="0.3">
      <c r="D8" s="19"/>
    </row>
    <row r="9" spans="2:5" ht="19.5" x14ac:dyDescent="0.35">
      <c r="B9" s="10" t="s">
        <v>9</v>
      </c>
      <c r="C9" s="10"/>
      <c r="D9" s="19"/>
    </row>
    <row r="10" spans="2:5" ht="19.5" x14ac:dyDescent="0.35">
      <c r="B10" s="10"/>
      <c r="C10" s="10"/>
      <c r="D10" s="19"/>
    </row>
    <row r="11" spans="2:5" ht="19.5" x14ac:dyDescent="0.35">
      <c r="B11" s="10" t="s">
        <v>26</v>
      </c>
      <c r="C11" s="10"/>
      <c r="D11" s="19"/>
    </row>
    <row r="12" spans="2:5" s="11" customFormat="1" ht="19.5" customHeight="1" x14ac:dyDescent="0.3">
      <c r="B12" s="4"/>
      <c r="D12" s="19"/>
    </row>
    <row r="13" spans="2:5" ht="27.95" customHeight="1" x14ac:dyDescent="0.3">
      <c r="B13" s="12" t="s">
        <v>25</v>
      </c>
      <c r="C13" s="13" t="s">
        <v>1</v>
      </c>
      <c r="D13" s="13" t="s">
        <v>0</v>
      </c>
    </row>
    <row r="14" spans="2:5" s="14" customFormat="1" ht="27.95" customHeight="1" x14ac:dyDescent="0.3">
      <c r="B14" s="1">
        <v>0</v>
      </c>
      <c r="C14" s="20" t="s">
        <v>7</v>
      </c>
      <c r="D14" s="21">
        <f t="shared" ref="D14" si="0">IF(B14&gt;4,1*100,IF(B14&lt;5,B14*25))</f>
        <v>0</v>
      </c>
    </row>
    <row r="15" spans="2:5" ht="27.95" customHeight="1" x14ac:dyDescent="0.3">
      <c r="D15" s="23"/>
    </row>
    <row r="16" spans="2:5" ht="27.95" customHeight="1" x14ac:dyDescent="0.3">
      <c r="C16" s="15" t="s">
        <v>2</v>
      </c>
      <c r="D16" s="16">
        <f>SUM(Table_InvoiceDetails5679[Amount])</f>
        <v>0</v>
      </c>
    </row>
    <row r="17" spans="2:3" ht="42" customHeight="1" x14ac:dyDescent="0.35">
      <c r="B17" s="17" t="s">
        <v>14</v>
      </c>
      <c r="C17" s="18"/>
    </row>
    <row r="18" spans="2:3" ht="36" customHeight="1" x14ac:dyDescent="0.35">
      <c r="B18" s="18" t="s">
        <v>32</v>
      </c>
    </row>
  </sheetData>
  <dataConsolidate/>
  <dataValidations count="1">
    <dataValidation allowBlank="1" showErrorMessage="1" sqref="A1:XFD1048576" xr:uid="{0CF629C2-C7B4-41EB-BB6D-5C9A6F4AC21A}"/>
  </dataValidations>
  <printOptions horizontalCentered="1"/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5540709-4235-4FD1-8AAC-8299CEA3BA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F91EDC-427E-4C73-866C-AB4F51F7EC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41787-9085-4BE0-8F8F-C60705D8E167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6dc4bcd6-49db-4c07-9060-8acfc67cef9f"/>
    <ds:schemaRef ds:uri="http://purl.org/dc/dcmitype/"/>
    <ds:schemaRef ds:uri="http://schemas.microsoft.com/office/infopath/2007/PartnerControls"/>
    <ds:schemaRef ds:uri="fb0879af-3eba-417a-a55a-ffe6dcd6ca7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Cross Country</vt:lpstr>
      <vt:lpstr>SWIM</vt:lpstr>
      <vt:lpstr>Track</vt:lpstr>
      <vt:lpstr>GTE</vt:lpstr>
      <vt:lpstr>Wrestling</vt:lpstr>
      <vt:lpstr>BTE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2018-08-24T15:14:42Z</dcterms:created>
  <dcterms:modified xsi:type="dcterms:W3CDTF">2019-09-09T14:37:18Z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