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SL01\SCHSL Dropbox\HSLData\OFCDATA\JAN\00 Web page\Financial Forms\"/>
    </mc:Choice>
  </mc:AlternateContent>
  <xr:revisionPtr revIDLastSave="0" documentId="8_{2FB30BA6-B158-42F3-AA9B-AAC196755A65}" xr6:coauthVersionLast="46" xr6:coauthVersionMax="46" xr10:uidLastSave="{00000000-0000-0000-0000-000000000000}"/>
  <workbookProtection workbookAlgorithmName="SHA-512" workbookHashValue="Z0GuL6V1lvv0bcqlXTB5f7U2WqXBN9WIXrJlRpwNX+0yHiBRJYxH9iBCS+skL7Ot94Df8P1C1K2elS5cSuMTeg==" workbookSaltValue="qfoeHqqZC6UZRqrWCrnsTg==" workbookSpinCount="100000" lockStructure="1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C17" i="1" s="1"/>
  <c r="C18" i="1" s="1"/>
  <c r="C13" i="1" l="1"/>
  <c r="E24" i="1" l="1"/>
  <c r="E15" i="1" l="1"/>
  <c r="E19" i="1" s="1"/>
  <c r="E29" i="1" l="1"/>
  <c r="E26" i="1"/>
  <c r="E25" i="1"/>
  <c r="C29" i="1" s="1"/>
  <c r="E27" i="1" l="1"/>
  <c r="E28" i="1" s="1"/>
  <c r="C28" i="1" s="1"/>
</calcChain>
</file>

<file path=xl/sharedStrings.xml><?xml version="1.0" encoding="utf-8"?>
<sst xmlns="http://schemas.openxmlformats.org/spreadsheetml/2006/main" count="31" uniqueCount="31">
  <si>
    <t>STATEMENT OF RECEIPTS AND DISBURSEMENTS</t>
  </si>
  <si>
    <t>RECEIPTS:</t>
  </si>
  <si>
    <t>DISBURSEMENTS:</t>
  </si>
  <si>
    <t>To the best of my knowledge, the above is a true accounting of these play-offs.</t>
  </si>
  <si>
    <t>Principal of Host School</t>
  </si>
  <si>
    <t>Tickets Sold</t>
  </si>
  <si>
    <t>Date:</t>
  </si>
  <si>
    <t>______________________________</t>
  </si>
  <si>
    <t>3.   TOTAL RECEIPTS</t>
  </si>
  <si>
    <t>Site:</t>
  </si>
  <si>
    <t>1.   Gate Receipts (Tickets @ $6.00)</t>
  </si>
  <si>
    <t>Basketball</t>
  </si>
  <si>
    <t>2.   Other Receipts (Radio/TV)</t>
  </si>
  <si>
    <r>
      <rPr>
        <b/>
        <sz val="11"/>
        <color theme="1"/>
        <rFont val="Arial"/>
        <family val="2"/>
      </rPr>
      <t xml:space="preserve">NOTE:  </t>
    </r>
    <r>
      <rPr>
        <sz val="10"/>
        <color theme="1"/>
        <rFont val="Arial"/>
        <family val="2"/>
      </rPr>
      <t>A copy of this financial statement and a check shall be sent to the participating schools.  A check for the amount shown on Line 17 and a copy of this report will be sent to the SC High School League within 15 days.</t>
    </r>
  </si>
  <si>
    <t>Home School:</t>
  </si>
  <si>
    <t>Visiting School:</t>
  </si>
  <si>
    <t>Boys or Girls</t>
  </si>
  <si>
    <r>
      <t xml:space="preserve">4.   Capital Outlay </t>
    </r>
    <r>
      <rPr>
        <i/>
        <sz val="9"/>
        <color theme="1"/>
        <rFont val="Arial"/>
        <family val="2"/>
      </rPr>
      <t>(number of tickets sold time $1.00)</t>
    </r>
  </si>
  <si>
    <r>
      <t xml:space="preserve">5.         </t>
    </r>
    <r>
      <rPr>
        <sz val="11"/>
        <color theme="1"/>
        <rFont val="Symbol"/>
        <family val="1"/>
        <charset val="2"/>
      </rPr>
      <t>*</t>
    </r>
    <r>
      <rPr>
        <i/>
        <sz val="11"/>
        <color theme="1"/>
        <rFont val="Arial"/>
        <family val="2"/>
      </rPr>
      <t xml:space="preserve">HSL Share </t>
    </r>
    <r>
      <rPr>
        <i/>
        <sz val="9"/>
        <color theme="1"/>
        <rFont val="Arial"/>
        <family val="2"/>
      </rPr>
      <t>(1/2 of line 4)</t>
    </r>
  </si>
  <si>
    <t>7.   Adjusted Receipts</t>
  </si>
  <si>
    <t>8.   Officials Cost</t>
  </si>
  <si>
    <t>9.   Security</t>
  </si>
  <si>
    <r>
      <t xml:space="preserve">12. HSL 20% </t>
    </r>
    <r>
      <rPr>
        <i/>
        <sz val="8"/>
        <color theme="1"/>
        <rFont val="Arial"/>
        <family val="2"/>
      </rPr>
      <t>(20% of line 7)</t>
    </r>
  </si>
  <si>
    <r>
      <t xml:space="preserve">6.          </t>
    </r>
    <r>
      <rPr>
        <sz val="11"/>
        <color theme="1"/>
        <rFont val="Symbol"/>
        <family val="1"/>
        <charset val="2"/>
      </rPr>
      <t>*</t>
    </r>
    <r>
      <rPr>
        <i/>
        <sz val="11"/>
        <color theme="1"/>
        <rFont val="Arial"/>
        <family val="2"/>
      </rPr>
      <t xml:space="preserve">School Extra Share </t>
    </r>
    <r>
      <rPr>
        <i/>
        <sz val="9"/>
        <color theme="1"/>
        <rFont val="Arial"/>
        <family val="2"/>
      </rPr>
      <t>(1/2 of line 4)</t>
    </r>
  </si>
  <si>
    <r>
      <t xml:space="preserve">10. Total Disbursements </t>
    </r>
    <r>
      <rPr>
        <i/>
        <sz val="8"/>
        <color theme="1"/>
        <rFont val="Arial"/>
        <family val="2"/>
      </rPr>
      <t>(Lines 8-9)</t>
    </r>
  </si>
  <si>
    <t xml:space="preserve">   (If line #13 is negative, the amount due to the League and/or schools is reduced by the negative amount.  If the above line(s) is/are blank, nothing is due to the League or schools)</t>
  </si>
  <si>
    <r>
      <t>11. Adjusted Receipts over Disbursements</t>
    </r>
    <r>
      <rPr>
        <i/>
        <sz val="11"/>
        <color theme="1"/>
        <rFont val="Arial"/>
        <family val="2"/>
      </rPr>
      <t xml:space="preserve"> </t>
    </r>
    <r>
      <rPr>
        <i/>
        <sz val="8"/>
        <color theme="1"/>
        <rFont val="Arial"/>
        <family val="2"/>
      </rPr>
      <t>(Line 7 minus Line 10)</t>
    </r>
  </si>
  <si>
    <r>
      <t xml:space="preserve">13. Excess of adjusted receipts over total disbursements </t>
    </r>
    <r>
      <rPr>
        <i/>
        <sz val="8"/>
        <color theme="1"/>
        <rFont val="Arial"/>
        <family val="2"/>
      </rPr>
      <t>(Line 11 minus Line 12)</t>
    </r>
  </si>
  <si>
    <r>
      <rPr>
        <b/>
        <sz val="12"/>
        <color theme="1"/>
        <rFont val="Arial"/>
        <family val="2"/>
      </rPr>
      <t xml:space="preserve">14. </t>
    </r>
    <r>
      <rPr>
        <b/>
        <sz val="11"/>
        <color theme="1"/>
        <rFont val="Arial"/>
        <family val="2"/>
      </rPr>
      <t xml:space="preserve">  </t>
    </r>
    <r>
      <rPr>
        <b/>
        <sz val="12"/>
        <color theme="1"/>
        <rFont val="Arial"/>
        <family val="2"/>
      </rPr>
      <t>SHARE TO EACH SCHOOL</t>
    </r>
    <r>
      <rPr>
        <sz val="11"/>
        <color theme="1"/>
        <rFont val="Arial"/>
        <family val="2"/>
      </rPr>
      <t xml:space="preserve"> </t>
    </r>
    <r>
      <rPr>
        <i/>
        <sz val="8"/>
        <color theme="1"/>
        <rFont val="Arial"/>
        <family val="2"/>
      </rPr>
      <t>(Line 6 plus line 13 - divided by 2)</t>
    </r>
  </si>
  <si>
    <r>
      <rPr>
        <b/>
        <sz val="12"/>
        <color theme="1"/>
        <rFont val="Arial"/>
        <family val="2"/>
      </rPr>
      <t xml:space="preserve">15. </t>
    </r>
    <r>
      <rPr>
        <b/>
        <sz val="11"/>
        <color theme="1"/>
        <rFont val="Arial"/>
        <family val="2"/>
      </rPr>
      <t xml:space="preserve">  </t>
    </r>
    <r>
      <rPr>
        <b/>
        <sz val="12"/>
        <color theme="1"/>
        <rFont val="Arial"/>
        <family val="2"/>
      </rPr>
      <t>TOTAL DUE TO SC HIGH SCHOOL LEAGUE:</t>
    </r>
  </si>
  <si>
    <t>Semi-Finals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</si>
</sst>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i/>
      <sz val="8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i/>
      <sz val="9"/>
      <color theme="1"/>
      <name val="Arial"/>
      <family val="2"/>
    </font>
    <font>
      <sz val="10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4" fillId="0" borderId="0" xfId="0" applyFont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right"/>
    </xf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/>
    <xf numFmtId="0" fontId="4" fillId="0" borderId="0" xfId="0" applyFont="1" applyBorder="1" applyAlignment="1" applyProtection="1"/>
    <xf numFmtId="0" fontId="7" fillId="0" borderId="0" xfId="0" applyFont="1" applyBorder="1" applyAlignment="1" applyProtection="1"/>
    <xf numFmtId="0" fontId="4" fillId="3" borderId="2" xfId="0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 applyProtection="1">
      <alignment horizontal="left" wrapText="1"/>
    </xf>
    <xf numFmtId="44" fontId="4" fillId="2" borderId="2" xfId="1" applyFont="1" applyFill="1" applyBorder="1" applyAlignment="1" applyProtection="1">
      <alignment wrapText="1"/>
    </xf>
    <xf numFmtId="44" fontId="4" fillId="3" borderId="1" xfId="1" applyFont="1" applyFill="1" applyBorder="1" applyAlignment="1" applyProtection="1">
      <alignment wrapText="1"/>
      <protection locked="0"/>
    </xf>
    <xf numFmtId="44" fontId="4" fillId="0" borderId="2" xfId="0" applyNumberFormat="1" applyFont="1" applyBorder="1" applyAlignment="1" applyProtection="1">
      <alignment wrapText="1"/>
    </xf>
    <xf numFmtId="44" fontId="4" fillId="0" borderId="0" xfId="0" applyNumberFormat="1" applyFont="1" applyBorder="1" applyAlignment="1" applyProtection="1">
      <alignment wrapText="1"/>
    </xf>
    <xf numFmtId="44" fontId="4" fillId="3" borderId="2" xfId="1" applyFont="1" applyFill="1" applyBorder="1" applyAlignment="1" applyProtection="1">
      <alignment wrapText="1"/>
      <protection locked="0"/>
    </xf>
    <xf numFmtId="44" fontId="6" fillId="2" borderId="0" xfId="1" applyFont="1" applyFill="1" applyBorder="1" applyAlignment="1" applyProtection="1">
      <alignment wrapText="1"/>
    </xf>
    <xf numFmtId="44" fontId="4" fillId="0" borderId="0" xfId="1" applyFont="1" applyBorder="1" applyAlignment="1" applyProtection="1">
      <alignment wrapText="1"/>
    </xf>
    <xf numFmtId="8" fontId="4" fillId="0" borderId="0" xfId="0" applyNumberFormat="1" applyFont="1" applyBorder="1" applyAlignment="1" applyProtection="1">
      <alignment wrapText="1"/>
    </xf>
    <xf numFmtId="0" fontId="4" fillId="0" borderId="0" xfId="0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left"/>
    </xf>
    <xf numFmtId="44" fontId="6" fillId="0" borderId="0" xfId="0" applyNumberFormat="1" applyFont="1" applyBorder="1" applyAlignment="1" applyProtection="1"/>
    <xf numFmtId="44" fontId="4" fillId="0" borderId="2" xfId="0" applyNumberFormat="1" applyFont="1" applyBorder="1" applyAlignment="1" applyProtection="1"/>
    <xf numFmtId="44" fontId="7" fillId="2" borderId="2" xfId="1" applyFont="1" applyFill="1" applyBorder="1" applyAlignment="1" applyProtection="1">
      <alignment wrapText="1"/>
    </xf>
    <xf numFmtId="44" fontId="7" fillId="0" borderId="1" xfId="0" applyNumberFormat="1" applyFont="1" applyBorder="1" applyAlignment="1" applyProtection="1">
      <alignment wrapText="1"/>
    </xf>
    <xf numFmtId="44" fontId="7" fillId="0" borderId="2" xfId="0" applyNumberFormat="1" applyFont="1" applyBorder="1" applyAlignment="1" applyProtection="1">
      <alignment horizontal="left"/>
    </xf>
    <xf numFmtId="44" fontId="7" fillId="0" borderId="1" xfId="0" applyNumberFormat="1" applyFont="1" applyBorder="1" applyAlignment="1" applyProtection="1"/>
    <xf numFmtId="44" fontId="4" fillId="0" borderId="1" xfId="0" applyNumberFormat="1" applyFont="1" applyBorder="1" applyAlignment="1" applyProtection="1">
      <alignment wrapText="1"/>
    </xf>
    <xf numFmtId="44" fontId="4" fillId="0" borderId="1" xfId="0" applyNumberFormat="1" applyFont="1" applyBorder="1" applyAlignment="1" applyProtection="1"/>
    <xf numFmtId="0" fontId="4" fillId="0" borderId="0" xfId="0" applyFont="1" applyBorder="1" applyAlignment="1" applyProtection="1"/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horizontal="left" wrapText="1"/>
    </xf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horizontal="left" wrapText="1"/>
    </xf>
    <xf numFmtId="49" fontId="4" fillId="2" borderId="0" xfId="0" applyNumberFormat="1" applyFont="1" applyFill="1" applyBorder="1" applyAlignment="1" applyProtection="1">
      <alignment horizontal="right" wrapText="1"/>
    </xf>
    <xf numFmtId="0" fontId="4" fillId="2" borderId="0" xfId="0" applyFont="1" applyFill="1" applyBorder="1" applyAlignment="1" applyProtection="1">
      <alignment horizontal="right" wrapText="1"/>
    </xf>
    <xf numFmtId="0" fontId="4" fillId="3" borderId="2" xfId="0" applyFont="1" applyFill="1" applyBorder="1" applyAlignment="1" applyProtection="1">
      <protection locked="0"/>
    </xf>
    <xf numFmtId="49" fontId="4" fillId="2" borderId="0" xfId="0" applyNumberFormat="1" applyFont="1" applyFill="1" applyBorder="1" applyAlignment="1" applyProtection="1">
      <alignment horizontal="right"/>
    </xf>
    <xf numFmtId="0" fontId="8" fillId="0" borderId="0" xfId="0" applyFont="1" applyBorder="1" applyAlignment="1" applyProtection="1">
      <alignment horizontal="left" wrapText="1"/>
    </xf>
    <xf numFmtId="44" fontId="8" fillId="0" borderId="2" xfId="0" applyNumberFormat="1" applyFont="1" applyBorder="1" applyAlignment="1" applyProtection="1">
      <alignment wrapText="1"/>
    </xf>
    <xf numFmtId="44" fontId="8" fillId="0" borderId="1" xfId="0" applyNumberFormat="1" applyFont="1" applyBorder="1" applyAlignment="1" applyProtection="1">
      <alignment wrapText="1"/>
    </xf>
    <xf numFmtId="0" fontId="9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1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/>
    <xf numFmtId="49" fontId="4" fillId="3" borderId="1" xfId="0" applyNumberFormat="1" applyFont="1" applyFill="1" applyBorder="1" applyAlignment="1" applyProtection="1">
      <protection locked="0"/>
    </xf>
    <xf numFmtId="0" fontId="4" fillId="3" borderId="1" xfId="0" applyFont="1" applyFill="1" applyBorder="1" applyAlignment="1" applyProtection="1">
      <protection locked="0"/>
    </xf>
    <xf numFmtId="0" fontId="4" fillId="3" borderId="2" xfId="0" applyFont="1" applyFill="1" applyBorder="1" applyAlignment="1" applyProtection="1">
      <protection locked="0"/>
    </xf>
    <xf numFmtId="0" fontId="4" fillId="0" borderId="0" xfId="0" applyFont="1" applyBorder="1" applyAlignment="1" applyProtection="1">
      <alignment horizontal="left" wrapText="1"/>
    </xf>
    <xf numFmtId="0" fontId="4" fillId="0" borderId="0" xfId="0" applyFont="1" applyBorder="1" applyAlignment="1" applyProtection="1">
      <alignment horizontal="center" wrapText="1"/>
    </xf>
  </cellXfs>
  <cellStyles count="2">
    <cellStyle name="Currency" xfId="1" builtinId="4"/>
    <cellStyle name="Normal" xfId="0" builtinId="0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160020</xdr:rowOff>
    </xdr:from>
    <xdr:to>
      <xdr:col>0</xdr:col>
      <xdr:colOff>1203959</xdr:colOff>
      <xdr:row>4</xdr:row>
      <xdr:rowOff>20938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BE4045-2F10-425E-965F-9CE337F2B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" y="160020"/>
          <a:ext cx="1097279" cy="775318"/>
        </a:xfrm>
        <a:prstGeom prst="rect">
          <a:avLst/>
        </a:prstGeom>
      </xdr:spPr>
    </xdr:pic>
    <xdr:clientData/>
  </xdr:twoCellAnchor>
  <xdr:twoCellAnchor editAs="oneCell">
    <xdr:from>
      <xdr:col>3</xdr:col>
      <xdr:colOff>76200</xdr:colOff>
      <xdr:row>0</xdr:row>
      <xdr:rowOff>45720</xdr:rowOff>
    </xdr:from>
    <xdr:to>
      <xdr:col>4</xdr:col>
      <xdr:colOff>779144</xdr:colOff>
      <xdr:row>3</xdr:row>
      <xdr:rowOff>158098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796E8D8-6514-4AD9-8252-FBFDFFFBD5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6340" y="45720"/>
          <a:ext cx="1038224" cy="7753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4"/>
  <sheetViews>
    <sheetView showGridLines="0" tabSelected="1" zoomScaleNormal="100" workbookViewId="0">
      <selection activeCell="H15" sqref="H15"/>
    </sheetView>
  </sheetViews>
  <sheetFormatPr defaultColWidth="8.85546875" defaultRowHeight="17.45" customHeight="1" x14ac:dyDescent="0.2"/>
  <cols>
    <col min="1" max="1" width="56.28515625" style="3" customWidth="1"/>
    <col min="2" max="2" width="2.28515625" style="3" customWidth="1"/>
    <col min="3" max="3" width="14.85546875" style="3" customWidth="1"/>
    <col min="4" max="4" width="4.85546875" style="3" customWidth="1"/>
    <col min="5" max="5" width="13.85546875" style="3" customWidth="1"/>
    <col min="6" max="16384" width="8.85546875" style="3"/>
  </cols>
  <sheetData>
    <row r="1" spans="1:5" ht="17.45" customHeight="1" x14ac:dyDescent="0.25">
      <c r="A1" s="42" t="s">
        <v>0</v>
      </c>
      <c r="B1" s="42"/>
      <c r="C1" s="43"/>
      <c r="D1" s="43"/>
      <c r="E1" s="43"/>
    </row>
    <row r="2" spans="1:5" ht="17.45" customHeight="1" x14ac:dyDescent="0.25">
      <c r="A2" s="42" t="s">
        <v>11</v>
      </c>
      <c r="B2" s="42"/>
      <c r="C2" s="46"/>
      <c r="D2" s="46"/>
      <c r="E2" s="46"/>
    </row>
    <row r="3" spans="1:5" ht="17.45" customHeight="1" x14ac:dyDescent="0.25">
      <c r="A3" s="44" t="s">
        <v>30</v>
      </c>
      <c r="B3" s="45"/>
      <c r="C3" s="41"/>
      <c r="D3" s="41"/>
      <c r="E3" s="41"/>
    </row>
    <row r="4" spans="1:5" ht="19.899999999999999" customHeight="1" x14ac:dyDescent="0.2"/>
    <row r="5" spans="1:5" ht="18" customHeight="1" x14ac:dyDescent="0.2">
      <c r="A5" s="33" t="s">
        <v>6</v>
      </c>
      <c r="B5" s="34"/>
      <c r="C5" s="49"/>
      <c r="D5" s="49"/>
      <c r="E5" s="49"/>
    </row>
    <row r="6" spans="1:5" ht="18" customHeight="1" x14ac:dyDescent="0.2">
      <c r="A6" s="33" t="s">
        <v>14</v>
      </c>
      <c r="B6" s="34"/>
      <c r="C6" s="35"/>
      <c r="D6" s="35"/>
      <c r="E6" s="35"/>
    </row>
    <row r="7" spans="1:5" s="28" customFormat="1" ht="18" customHeight="1" x14ac:dyDescent="0.2">
      <c r="A7" s="33" t="s">
        <v>15</v>
      </c>
      <c r="B7" s="34"/>
      <c r="C7" s="35"/>
      <c r="D7" s="35"/>
      <c r="E7" s="35"/>
    </row>
    <row r="8" spans="1:5" ht="18" customHeight="1" x14ac:dyDescent="0.2">
      <c r="A8" s="33" t="s">
        <v>16</v>
      </c>
      <c r="B8" s="34"/>
      <c r="C8" s="47"/>
      <c r="D8" s="47"/>
      <c r="E8" s="47"/>
    </row>
    <row r="9" spans="1:5" ht="18" customHeight="1" x14ac:dyDescent="0.2">
      <c r="A9" s="36" t="s">
        <v>9</v>
      </c>
      <c r="B9" s="2"/>
      <c r="C9" s="48"/>
      <c r="D9" s="48"/>
      <c r="E9" s="48"/>
    </row>
    <row r="10" spans="1:5" ht="18.600000000000001" customHeight="1" x14ac:dyDescent="0.25">
      <c r="A10" s="7" t="s">
        <v>1</v>
      </c>
      <c r="B10" s="7"/>
      <c r="C10" s="5"/>
      <c r="D10" s="5"/>
      <c r="E10" s="5"/>
    </row>
    <row r="11" spans="1:5" ht="2.25" customHeight="1" x14ac:dyDescent="0.2">
      <c r="A11" s="5"/>
      <c r="B11" s="5"/>
      <c r="C11" s="5"/>
      <c r="D11" s="5"/>
      <c r="E11" s="5"/>
    </row>
    <row r="12" spans="1:5" ht="18.600000000000001" customHeight="1" x14ac:dyDescent="0.2">
      <c r="A12" s="5" t="s">
        <v>5</v>
      </c>
      <c r="B12" s="5"/>
      <c r="C12" s="8"/>
      <c r="D12" s="4"/>
      <c r="E12" s="5"/>
    </row>
    <row r="13" spans="1:5" ht="18.600000000000001" customHeight="1" x14ac:dyDescent="0.2">
      <c r="A13" s="9" t="s">
        <v>10</v>
      </c>
      <c r="B13" s="9"/>
      <c r="C13" s="10">
        <f>SUM(C12*6)</f>
        <v>0</v>
      </c>
      <c r="D13" s="4"/>
      <c r="E13" s="4"/>
    </row>
    <row r="14" spans="1:5" ht="18.600000000000001" customHeight="1" x14ac:dyDescent="0.2">
      <c r="A14" s="9" t="s">
        <v>12</v>
      </c>
      <c r="B14" s="9"/>
      <c r="C14" s="11"/>
      <c r="D14" s="4"/>
      <c r="E14" s="4"/>
    </row>
    <row r="15" spans="1:5" ht="18.600000000000001" customHeight="1" x14ac:dyDescent="0.2">
      <c r="A15" s="9" t="s">
        <v>8</v>
      </c>
      <c r="B15" s="9"/>
      <c r="C15" s="4"/>
      <c r="D15" s="4"/>
      <c r="E15" s="12">
        <f>SUM(C13:C14)</f>
        <v>0</v>
      </c>
    </row>
    <row r="16" spans="1:5" s="31" customFormat="1" ht="18.600000000000001" customHeight="1" x14ac:dyDescent="0.2">
      <c r="A16" s="32" t="s">
        <v>17</v>
      </c>
      <c r="B16" s="32"/>
      <c r="C16" s="4"/>
      <c r="D16" s="4"/>
      <c r="E16" s="26">
        <f>C12*1</f>
        <v>0</v>
      </c>
    </row>
    <row r="17" spans="1:5" s="31" customFormat="1" ht="18.600000000000001" customHeight="1" x14ac:dyDescent="0.25">
      <c r="A17" s="37" t="s">
        <v>18</v>
      </c>
      <c r="B17" s="32"/>
      <c r="C17" s="38">
        <f>E16*0.5</f>
        <v>0</v>
      </c>
      <c r="D17" s="4"/>
      <c r="E17" s="13"/>
    </row>
    <row r="18" spans="1:5" s="31" customFormat="1" ht="18.600000000000001" customHeight="1" x14ac:dyDescent="0.25">
      <c r="A18" s="37" t="s">
        <v>23</v>
      </c>
      <c r="B18" s="32"/>
      <c r="C18" s="39">
        <f>C17</f>
        <v>0</v>
      </c>
      <c r="D18" s="4"/>
      <c r="E18" s="12"/>
    </row>
    <row r="19" spans="1:5" ht="18.600000000000001" customHeight="1" x14ac:dyDescent="0.25">
      <c r="A19" s="9" t="s">
        <v>19</v>
      </c>
      <c r="B19" s="9"/>
      <c r="C19" s="4"/>
      <c r="D19" s="4"/>
      <c r="E19" s="23">
        <f>SUM(E15)-E16</f>
        <v>0</v>
      </c>
    </row>
    <row r="20" spans="1:5" ht="7.5" customHeight="1" x14ac:dyDescent="0.25">
      <c r="A20" s="7"/>
      <c r="B20" s="7"/>
      <c r="C20" s="5"/>
      <c r="D20" s="5"/>
      <c r="E20" s="5"/>
    </row>
    <row r="21" spans="1:5" ht="18.600000000000001" customHeight="1" x14ac:dyDescent="0.25">
      <c r="A21" s="7" t="s">
        <v>2</v>
      </c>
      <c r="B21" s="7"/>
      <c r="C21" s="5"/>
      <c r="D21" s="5"/>
      <c r="E21" s="5"/>
    </row>
    <row r="22" spans="1:5" ht="18.75" customHeight="1" x14ac:dyDescent="0.2">
      <c r="A22" s="9" t="s">
        <v>20</v>
      </c>
      <c r="B22" s="9"/>
      <c r="C22" s="14"/>
      <c r="D22" s="5"/>
      <c r="E22" s="5"/>
    </row>
    <row r="23" spans="1:5" s="29" customFormat="1" ht="18.75" customHeight="1" x14ac:dyDescent="0.2">
      <c r="A23" s="30" t="s">
        <v>21</v>
      </c>
      <c r="B23" s="30"/>
      <c r="C23" s="11"/>
    </row>
    <row r="24" spans="1:5" ht="18" customHeight="1" x14ac:dyDescent="0.25">
      <c r="A24" s="9" t="s">
        <v>24</v>
      </c>
      <c r="B24" s="9"/>
      <c r="C24" s="15"/>
      <c r="D24" s="16"/>
      <c r="E24" s="22">
        <f>SUM(C22:C23)</f>
        <v>0</v>
      </c>
    </row>
    <row r="25" spans="1:5" ht="20.25" customHeight="1" x14ac:dyDescent="0.2">
      <c r="A25" s="50" t="s">
        <v>26</v>
      </c>
      <c r="B25" s="50"/>
      <c r="C25" s="50"/>
      <c r="D25" s="17"/>
      <c r="E25" s="26">
        <f>SUM(E19-E24)</f>
        <v>0</v>
      </c>
    </row>
    <row r="26" spans="1:5" s="5" customFormat="1" ht="19.899999999999999" customHeight="1" x14ac:dyDescent="0.2">
      <c r="A26" s="1" t="s">
        <v>22</v>
      </c>
      <c r="B26" s="1"/>
      <c r="C26" s="1"/>
      <c r="D26" s="1"/>
      <c r="E26" s="21">
        <f>E19*0.2</f>
        <v>0</v>
      </c>
    </row>
    <row r="27" spans="1:5" s="6" customFormat="1" ht="19.899999999999999" customHeight="1" x14ac:dyDescent="0.2">
      <c r="A27" s="1" t="s">
        <v>27</v>
      </c>
      <c r="B27" s="1"/>
      <c r="C27" s="1"/>
      <c r="D27" s="1"/>
      <c r="E27" s="27">
        <f>E25-E26</f>
        <v>0</v>
      </c>
    </row>
    <row r="28" spans="1:5" ht="32.450000000000003" customHeight="1" x14ac:dyDescent="0.25">
      <c r="A28" s="1" t="s">
        <v>28</v>
      </c>
      <c r="B28" s="1"/>
      <c r="C28" s="24">
        <f>MAX(IF(E25&lt;0,(C18+E25*0.5)/2,IF(AND(E25&gt;0,E25&lt;E26),C18,IF(E25&gt;=E26,(E28/2)))),0)</f>
        <v>0</v>
      </c>
      <c r="D28" s="1"/>
      <c r="E28" s="20">
        <f>C18 +E27</f>
        <v>0</v>
      </c>
    </row>
    <row r="29" spans="1:5" ht="21" customHeight="1" x14ac:dyDescent="0.25">
      <c r="A29" s="19" t="s">
        <v>29</v>
      </c>
      <c r="B29" s="18"/>
      <c r="C29" s="25">
        <f>MAX(IF(E25&lt;0,C17+E25/2,IF(AND(E25&gt;0,E25&lt;E26),C17 + E25,IF(E25&gt;=E26,(E19*0.2 + C17)))),0)</f>
        <v>0</v>
      </c>
      <c r="D29" s="4"/>
      <c r="E29" s="20">
        <f>(E19*0.2) + C17</f>
        <v>0</v>
      </c>
    </row>
    <row r="30" spans="1:5" s="28" customFormat="1" ht="39" customHeight="1" x14ac:dyDescent="0.2">
      <c r="A30" s="40" t="s">
        <v>25</v>
      </c>
      <c r="B30" s="40"/>
      <c r="C30" s="40"/>
      <c r="D30" s="4"/>
      <c r="E30" s="20"/>
    </row>
    <row r="31" spans="1:5" ht="41.45" customHeight="1" x14ac:dyDescent="0.2">
      <c r="A31" s="51" t="s">
        <v>13</v>
      </c>
      <c r="B31" s="51"/>
      <c r="C31" s="51"/>
      <c r="D31" s="51"/>
      <c r="E31" s="51"/>
    </row>
    <row r="32" spans="1:5" ht="25.9" customHeight="1" x14ac:dyDescent="0.2">
      <c r="A32" s="41" t="s">
        <v>3</v>
      </c>
      <c r="B32" s="41"/>
      <c r="C32" s="41"/>
      <c r="D32" s="41"/>
      <c r="E32" s="41"/>
    </row>
    <row r="33" spans="1:5" ht="15" customHeight="1" x14ac:dyDescent="0.2">
      <c r="A33" s="41" t="s">
        <v>7</v>
      </c>
      <c r="B33" s="41"/>
      <c r="C33" s="41"/>
      <c r="D33" s="41"/>
      <c r="E33" s="41"/>
    </row>
    <row r="34" spans="1:5" ht="20.45" customHeight="1" x14ac:dyDescent="0.2">
      <c r="A34" s="41" t="s">
        <v>4</v>
      </c>
      <c r="B34" s="41"/>
      <c r="C34" s="41"/>
      <c r="D34" s="41"/>
      <c r="E34" s="41"/>
    </row>
  </sheetData>
  <sheetProtection algorithmName="SHA-512" hashValue="9Lr/eW+cloXx0QHw+23sSKSEDVz22rUrC93PBx6obh2r8kX5sol+OvLKVPlm3CQdtyB3btkHoP784VKPLSxR+g==" saltValue="cxL5qUMKxn0/FfX4BA0yJA==" spinCount="100000" sheet="1" objects="1" scenarios="1"/>
  <mergeCells count="11">
    <mergeCell ref="A32:E32"/>
    <mergeCell ref="A34:E34"/>
    <mergeCell ref="A33:E33"/>
    <mergeCell ref="A1:E1"/>
    <mergeCell ref="A3:E3"/>
    <mergeCell ref="A2:E2"/>
    <mergeCell ref="C8:E8"/>
    <mergeCell ref="C9:E9"/>
    <mergeCell ref="C5:E5"/>
    <mergeCell ref="A25:C25"/>
    <mergeCell ref="A31:E31"/>
  </mergeCells>
  <conditionalFormatting sqref="E19">
    <cfRule type="cellIs" dxfId="2" priority="3" operator="lessThan">
      <formula>0</formula>
    </cfRule>
  </conditionalFormatting>
  <conditionalFormatting sqref="E25">
    <cfRule type="cellIs" dxfId="1" priority="2" operator="lessThan">
      <formula>0</formula>
    </cfRule>
  </conditionalFormatting>
  <conditionalFormatting sqref="E27">
    <cfRule type="cellIs" dxfId="0" priority="1" operator="lessThan">
      <formula>0</formula>
    </cfRule>
  </conditionalFormatting>
  <pageMargins left="0.45" right="0.45" top="0.5" bottom="0.4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15" sqref="E15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Hogan</dc:creator>
  <cp:lastModifiedBy>HSL01</cp:lastModifiedBy>
  <cp:lastPrinted>2020-02-05T19:07:11Z</cp:lastPrinted>
  <dcterms:created xsi:type="dcterms:W3CDTF">2016-02-03T14:45:32Z</dcterms:created>
  <dcterms:modified xsi:type="dcterms:W3CDTF">2021-02-16T15:50:15Z</dcterms:modified>
</cp:coreProperties>
</file>